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30" windowHeight="9735"/>
  </bookViews>
  <sheets>
    <sheet name="ESF" sheetId="4" r:id="rId1"/>
  </sheets>
  <definedNames>
    <definedName name="_xlnm._FilterDatabase" localSheetId="0" hidden="1">ESF!$A$2:$G$39</definedName>
  </definedNames>
  <calcPr calcId="144525"/>
  <fileRecoveryPr autoRecover="0"/>
</workbook>
</file>

<file path=xl/calcChain.xml><?xml version="1.0" encoding="utf-8"?>
<calcChain xmlns="http://schemas.openxmlformats.org/spreadsheetml/2006/main">
  <c r="G42" i="4" l="1"/>
  <c r="F42" i="4"/>
  <c r="G35" i="4"/>
  <c r="F35" i="4"/>
  <c r="G30" i="4"/>
  <c r="F30" i="4"/>
  <c r="F46" i="4" l="1"/>
  <c r="G46" i="4"/>
  <c r="G24" i="4"/>
  <c r="F24" i="4"/>
  <c r="G14" i="4"/>
  <c r="G26" i="4" s="1"/>
  <c r="F14" i="4"/>
  <c r="C27" i="4"/>
  <c r="B27" i="4"/>
  <c r="C13" i="4"/>
  <c r="B13" i="4"/>
  <c r="G48" i="4" l="1"/>
  <c r="F26" i="4"/>
  <c r="F48" i="4" s="1"/>
  <c r="B29" i="4"/>
  <c r="C29" i="4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<sst xmlns="http://schemas.openxmlformats.org/spreadsheetml/2006/main" count="60" uniqueCount="60">
  <si>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</si>
  <si>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</si>
  <si>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</si>
  <si>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</si>
  <si>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</si>
  <si>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</si>
  <si>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</si>
  <si>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</si>
  <si>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</si>
  <si>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</si>
  <si>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</si>
  <si>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</si>
  <si>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</si>
  <si>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</si>
  <si>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</si>
  <si>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</si>
  <si>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</si>
  <si>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</si>
  <si>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</si>
  <si>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</si>
  <si>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</si>
  <si>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</si>
  <si>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</si>
  <si>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</si>
  <si>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</si>
  <si>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</si>
  <si>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</si>
  <si>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</si>
  <si>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</si>
  <si>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</si>
  <si>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</si>
  <si>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</si>
  <si>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</si>
  <si>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</si>
  <si>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</si>
  <si>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</si>
  <si>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</si>
  <si>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</si>
  <si>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</si>
  <si>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</si>
  <si>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</si>
  <si>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</si>
  <si>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</si>
  <si>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</si>
  <si>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</si>
  <si>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</si>
  <si>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</si>
  <si>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</si>
  <si>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</si>
  <si>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</si>
  <si>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</si>
  <si>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</si>
  <si>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</si>
  <si>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</si>
  <si>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</si>
  <si>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</si>
  <si>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</si>
  <si>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</si>
  <si>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</si>
  <si>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Situación Financiera
AL 30 DE JUNIO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</si>
</sst>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7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6" fontId="3" fillId="0" borderId="0" xfId="2" applyNumberFormat="1" applyFont="1" applyFill="1" applyBorder="1" applyAlignment="1" applyProtection="1">
      <alignment vertical="top" wrapText="1"/>
      <protection locked="0"/>
    </xf>
    <xf numFmtId="166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left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showGridLines="0" tabSelected="1" zoomScaleNormal="100" zoomScaleSheetLayoutView="100" workbookViewId="0">
      <selection sqref="A1:G1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59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39">
        <v>2018</v>
      </c>
      <c r="C2" s="39">
        <v>2017</v>
      </c>
      <c r="D2" s="19"/>
      <c r="E2" s="18" t="s">
        <v>1</v>
      </c>
      <c r="F2" s="39">
        <v>2018</v>
      </c>
      <c r="G2" s="40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12994534.74</v>
      </c>
      <c r="C5" s="12">
        <v>16122910.199999999</v>
      </c>
      <c r="D5" s="17"/>
      <c r="E5" s="11" t="s">
        <v>41</v>
      </c>
      <c r="F5" s="12">
        <v>3460133.15</v>
      </c>
      <c r="G5" s="5">
        <v>3151883.76</v>
      </c>
    </row>
    <row r="6" spans="1:7" x14ac:dyDescent="0.2">
      <c r="A6" s="30" t="s">
        <v>28</v>
      </c>
      <c r="B6" s="12">
        <v>22686345.059999999</v>
      </c>
      <c r="C6" s="12">
        <v>22147282.02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0</v>
      </c>
      <c r="C7" s="12">
        <v>209999.56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795811.86</v>
      </c>
      <c r="C9" s="12">
        <v>1055710.5</v>
      </c>
      <c r="D9" s="17"/>
      <c r="E9" s="11" t="s">
        <v>43</v>
      </c>
      <c r="F9" s="12">
        <v>0</v>
      </c>
      <c r="G9" s="41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11812029.470000001</v>
      </c>
      <c r="G12" s="5">
        <v>11546956.359999999</v>
      </c>
    </row>
    <row r="13" spans="1:7" x14ac:dyDescent="0.2">
      <c r="A13" s="37" t="s">
        <v>5</v>
      </c>
      <c r="B13" s="10">
        <f>SUM(B5:B11)</f>
        <v>36476691.659999996</v>
      </c>
      <c r="C13" s="10">
        <f>SUM(C5:C11)</f>
        <v>39535902.280000001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42" t="s">
        <v>6</v>
      </c>
      <c r="F14" s="12">
        <f>SUM(F5:F12)</f>
        <v>15272162.620000001</v>
      </c>
      <c r="G14" s="5">
        <f>SUM(G5:G12)</f>
        <v>14698840.119999999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24583644.600000001</v>
      </c>
      <c r="C18" s="12">
        <v>23619723.52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4310430.59</v>
      </c>
      <c r="C19" s="12">
        <v>4074409.56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346662.24</v>
      </c>
      <c r="C20" s="12">
        <v>346662.24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-1110807.57</v>
      </c>
      <c r="C21" s="12">
        <v>-1110807.57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42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 t="s">
        <v>40</v>
      </c>
      <c r="B25" s="12">
        <v>0</v>
      </c>
      <c r="C25" s="12">
        <v>0</v>
      </c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8" t="s">
        <v>57</v>
      </c>
      <c r="F26" s="10">
        <f>SUM(F24+F14)</f>
        <v>15272162.620000001</v>
      </c>
      <c r="G26" s="6">
        <f>SUM(G14+G24)</f>
        <v>14698840.119999999</v>
      </c>
    </row>
    <row r="27" spans="1:7" x14ac:dyDescent="0.2">
      <c r="A27" s="37" t="s">
        <v>8</v>
      </c>
      <c r="B27" s="10">
        <f>SUM(B16:B23)+B25</f>
        <v>28129929.859999999</v>
      </c>
      <c r="C27" s="10">
        <f>SUM(C16:C23)+C25</f>
        <v>26929987.749999996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/>
      <c r="G28" s="20"/>
    </row>
    <row r="29" spans="1:7" x14ac:dyDescent="0.2">
      <c r="A29" s="27" t="s">
        <v>9</v>
      </c>
      <c r="B29" s="10">
        <f>B13+B27</f>
        <v>64606621.519999996</v>
      </c>
      <c r="C29" s="10">
        <f>C13+C27</f>
        <v>66465890.030000001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8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8" t="s">
        <v>50</v>
      </c>
      <c r="F35" s="10">
        <f>SUM(F36:F40)</f>
        <v>46864826.25</v>
      </c>
      <c r="G35" s="6">
        <f>SUM(G36:G40)</f>
        <v>49297417.259999998</v>
      </c>
    </row>
    <row r="36" spans="1:7" x14ac:dyDescent="0.2">
      <c r="A36" s="31"/>
      <c r="B36" s="15"/>
      <c r="C36" s="15"/>
      <c r="D36" s="17"/>
      <c r="E36" s="11" t="s">
        <v>52</v>
      </c>
      <c r="F36" s="12">
        <v>-2432591.0099999998</v>
      </c>
      <c r="G36" s="5">
        <v>3893275.32</v>
      </c>
    </row>
    <row r="37" spans="1:7" x14ac:dyDescent="0.2">
      <c r="A37" s="31"/>
      <c r="B37" s="15"/>
      <c r="C37" s="15"/>
      <c r="D37" s="17"/>
      <c r="E37" s="11" t="s">
        <v>19</v>
      </c>
      <c r="F37" s="12">
        <v>49297417.259999998</v>
      </c>
      <c r="G37" s="5">
        <v>45404141.939999998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8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42" t="s">
        <v>55</v>
      </c>
      <c r="F46" s="12">
        <f>SUM(F42+F35+F30)</f>
        <v>49334458.899999999</v>
      </c>
      <c r="G46" s="5">
        <f>SUM(G42+G35+G30)</f>
        <v>51767049.909999996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8" t="s">
        <v>56</v>
      </c>
      <c r="F48" s="10">
        <f>F46+F26</f>
        <v>64606621.519999996</v>
      </c>
      <c r="G48" s="20">
        <f>G46+G26</f>
        <v>66465890.029999994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0" spans="1:7" ht="22.5" customHeight="1" x14ac:dyDescent="0.2">
      <c r="A50" s="46" t="s">
        <v>58</v>
      </c>
      <c r="B50" s="46"/>
      <c r="C50" s="46"/>
      <c r="D50" s="46"/>
      <c r="E50" s="46"/>
      <c r="F50" s="46"/>
      <c r="G50" s="46"/>
    </row>
  </sheetData>
  <sheetProtection formatCells="0" formatColumns="0" formatRows="0" autoFilter="0"/>
  <mergeCells count="2">
    <mergeCell ref="A1:G1"/>
    <mergeCell ref="A50:G50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INTEL</cp:lastModifiedBy>
  <cp:lastPrinted>2018-03-04T05:00:29Z</cp:lastPrinted>
  <dcterms:created xsi:type="dcterms:W3CDTF">2012-12-11T20:26:08Z</dcterms:created>
  <dcterms:modified xsi:type="dcterms:W3CDTF">2018-07-25T19:24:50Z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